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676C913B-7C4B-499B-8272-98AB7A9FADA6}" xr6:coauthVersionLast="46" xr6:coauthVersionMax="46" xr10:uidLastSave="{00000000-0000-0000-0000-000000000000}"/>
  <bookViews>
    <workbookView xWindow="-108" yWindow="-108" windowWidth="23256" windowHeight="12576" xr2:uid="{C9BE8B8F-A9A7-4497-8208-7F99B0C257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E52" i="1"/>
  <c r="D52" i="1"/>
  <c r="I51" i="1"/>
  <c r="F51" i="1"/>
  <c r="I50" i="1"/>
  <c r="F50" i="1"/>
  <c r="F48" i="1" s="1"/>
  <c r="I49" i="1"/>
  <c r="F49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I37" i="1"/>
  <c r="F37" i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I20" i="1" s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E10" i="1"/>
  <c r="E60" i="1" s="1"/>
  <c r="D10" i="1"/>
  <c r="F10" i="1" l="1"/>
  <c r="F26" i="1"/>
  <c r="I48" i="1"/>
  <c r="F40" i="1"/>
  <c r="F60" i="1" s="1"/>
  <c r="I40" i="1"/>
  <c r="G60" i="1"/>
  <c r="H60" i="1"/>
  <c r="I26" i="1"/>
  <c r="F36" i="1"/>
  <c r="F44" i="1"/>
  <c r="F52" i="1"/>
  <c r="D60" i="1"/>
  <c r="F20" i="1"/>
  <c r="I29" i="1"/>
  <c r="I36" i="1"/>
  <c r="I44" i="1"/>
  <c r="I52" i="1"/>
  <c r="I1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<sst xmlns="http://schemas.openxmlformats.org/spreadsheetml/2006/main" count="70" uniqueCount="68">
  <si>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</si>
  <si>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</si>
  <si>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2020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</si>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</sst>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16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165" fontId="33" fillId="0" borderId="0"/>
    <xf numFmtId="0" fontId="36" fillId="0" borderId="0"/>
    <xf numFmtId="9" fontId="33" fillId="0" borderId="0" applyFont="0" applyFill="0" applyBorder="0" applyAlignment="0" applyProtection="0"/>
    <xf numFmtId="0" fontId="32" fillId="0" borderId="0"/>
  </cellStyleXfs>
  <cellXfs count="42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3" applyNumberFormat="1" applyFont="1" applyFill="1" applyBorder="1" applyAlignment="1">
      <alignment horizontal="center" vertical="center"/>
    </xf>
    <xf numFmtId="37" fontId="19" fillId="34" borderId="13" xfId="43" applyNumberFormat="1" applyFont="1" applyFill="1" applyBorder="1" applyAlignment="1">
      <alignment horizontal="center" wrapText="1"/>
    </xf>
    <xf numFmtId="37" fontId="19" fillId="34" borderId="17" xfId="43" applyNumberFormat="1" applyFont="1" applyFill="1" applyBorder="1" applyAlignment="1">
      <alignment horizontal="center" vertical="center"/>
    </xf>
    <xf numFmtId="37" fontId="19" fillId="34" borderId="12" xfId="43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43" fontId="27" fillId="33" borderId="13" xfId="1" applyFont="1" applyFill="1" applyBorder="1" applyAlignment="1">
      <alignment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" fontId="34" fillId="0" borderId="18" xfId="51" applyNumberFormat="1" applyFont="1" applyFill="1" applyBorder="1" applyAlignment="1" applyProtection="1">
      <alignment vertical="top"/>
      <protection locked="0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3" applyNumberFormat="1" applyFont="1" applyFill="1" applyBorder="1" applyAlignment="1">
      <alignment horizontal="center" vertical="center"/>
    </xf>
    <xf numFmtId="37" fontId="19" fillId="34" borderId="13" xfId="43" applyNumberFormat="1" applyFont="1" applyFill="1" applyBorder="1" applyAlignment="1">
      <alignment horizontal="center" vertical="center" wrapText="1"/>
    </xf>
    <xf numFmtId="37" fontId="19" fillId="34" borderId="16" xfId="43" applyNumberFormat="1" applyFont="1" applyFill="1" applyBorder="1" applyAlignment="1">
      <alignment horizontal="center" vertical="center" wrapText="1"/>
    </xf>
  </cellXfs>
  <cellStyles count="64">
    <cellStyle name="=C:\WINNT\SYSTEM32\COMMAND.COM" xfId="60" xr:uid="{BBCA43DC-939E-40A5-80C0-1FFEE72517B3}"/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Euro" xfId="45" xr:uid="{B5DBD743-D6D5-4922-BBB4-AA457FB06DE8}"/>
    <cellStyle name="Incorrecto" xfId="8" builtinId="27" customBuiltin="1"/>
    <cellStyle name="Millares" xfId="1" builtinId="3"/>
    <cellStyle name="Millares 2" xfId="46" xr:uid="{8D858A13-57F0-4CBA-AD76-4F5648D22B48}"/>
    <cellStyle name="Millares 2 2" xfId="47" xr:uid="{4C0AF09E-274E-4B0A-B60C-2AB9679BA441}"/>
    <cellStyle name="Millares 2 3" xfId="48" xr:uid="{C73FCA64-80E3-4652-8900-FAF543224D5F}"/>
    <cellStyle name="Millares 3" xfId="49" xr:uid="{154BD896-4895-411D-99AF-05EA042654FD}"/>
    <cellStyle name="Moneda 2" xfId="50" xr:uid="{0DB80BE1-D451-4AE5-BA09-3DA042DE7AE1}"/>
    <cellStyle name="Neutral" xfId="9" builtinId="28" customBuiltin="1"/>
    <cellStyle name="Normal" xfId="0" builtinId="0"/>
    <cellStyle name="Normal 2" xfId="51" xr:uid="{8CC5B73D-A877-47BA-A103-A022D4438C43}"/>
    <cellStyle name="Normal 2 2" xfId="52" xr:uid="{264ACABE-C3FB-41E6-9F0E-66775F7A2283}"/>
    <cellStyle name="Normal 2 3" xfId="63" xr:uid="{4DB0E078-3942-4F21-972D-05B138A51836}"/>
    <cellStyle name="Normal 3" xfId="53" xr:uid="{B1F7D84B-0D02-4318-8907-1924FC8EC16E}"/>
    <cellStyle name="Normal 3 2" xfId="61" xr:uid="{E45D3BFF-7B8B-4434-A4D4-9F406DE7DE04}"/>
    <cellStyle name="Normal 4" xfId="54" xr:uid="{FBA06CE7-1252-4F59-9D35-F73DC847F26F}"/>
    <cellStyle name="Normal 4 2" xfId="55" xr:uid="{F51E85C7-9876-4353-B43C-4CFF0DFAA9CE}"/>
    <cellStyle name="Normal 5" xfId="56" xr:uid="{096E51E4-8E66-4E42-8DD5-A409A566F04D}"/>
    <cellStyle name="Normal 5 2" xfId="57" xr:uid="{B113165F-A78A-40A3-BC87-40D790A3F1B2}"/>
    <cellStyle name="Normal 6" xfId="58" xr:uid="{DF3A1D26-AD73-4B05-A3A6-586B9361A205}"/>
    <cellStyle name="Normal 6 2" xfId="59" xr:uid="{98F97CA4-5AEA-4AA8-BD9C-B3DCFF3F9E7A}"/>
    <cellStyle name="Normal 7" xfId="44" xr:uid="{7FE0F7EE-40D6-4C05-B8A8-FCD12E2B36ED}"/>
    <cellStyle name="Normal 9" xfId="43" xr:uid="{E33F3CCA-CD44-42AC-8A22-A4C97C0D1287}"/>
    <cellStyle name="Notas" xfId="16" builtinId="10" customBuiltin="1"/>
    <cellStyle name="Porcentual 2" xfId="62" xr:uid="{29AAF354-B2D6-4BC5-80FB-10F135D8EEA2}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621D-86A6-4483-9DAD-4BB7F1B01C9C}">
  <sheetPr>
    <pageSetUpPr fitToPage="1"/>
  </sheetPr>
  <dimension ref="A1:J62"/>
  <sheetViews>
    <sheetView showGridLines="0" tabSelected="1" topLeftCell="A25" zoomScale="90" zoomScaleNormal="90" workbookViewId="0">
      <selection activeCell="I76" sqref="I76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6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3" t="s">
        <v>0</v>
      </c>
      <c r="C1" s="33"/>
      <c r="D1" s="33"/>
      <c r="E1" s="33"/>
      <c r="F1" s="33"/>
      <c r="G1" s="33"/>
      <c r="H1" s="33"/>
      <c r="I1" s="33"/>
    </row>
    <row r="2" spans="2:9" ht="16.5" customHeight="1" x14ac:dyDescent="0.25">
      <c r="B2" s="33" t="s">
        <v>1</v>
      </c>
      <c r="C2" s="33"/>
      <c r="D2" s="33"/>
      <c r="E2" s="33"/>
      <c r="F2" s="33"/>
      <c r="G2" s="33"/>
      <c r="H2" s="33"/>
      <c r="I2" s="33"/>
    </row>
    <row r="3" spans="2:9" ht="16.5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s="1" customFormat="1" x14ac:dyDescent="0.25">
      <c r="B4" s="3"/>
    </row>
    <row r="5" spans="2:9" s="1" customFormat="1" x14ac:dyDescent="0.25">
      <c r="B5" s="3"/>
      <c r="C5" s="4" t="s">
        <v>3</v>
      </c>
      <c r="D5" s="34" t="s">
        <v>4</v>
      </c>
      <c r="E5" s="34"/>
      <c r="F5" s="34"/>
      <c r="G5" s="34"/>
      <c r="H5" s="34"/>
      <c r="I5" s="34"/>
    </row>
    <row r="6" spans="2:9" s="1" customFormat="1" x14ac:dyDescent="0.25">
      <c r="B6" s="3"/>
    </row>
    <row r="7" spans="2:9" x14ac:dyDescent="0.25">
      <c r="B7" s="35" t="s">
        <v>5</v>
      </c>
      <c r="C7" s="36"/>
      <c r="D7" s="39" t="s">
        <v>6</v>
      </c>
      <c r="E7" s="39"/>
      <c r="F7" s="39"/>
      <c r="G7" s="39"/>
      <c r="H7" s="39"/>
      <c r="I7" s="40" t="s">
        <v>7</v>
      </c>
    </row>
    <row r="8" spans="2:9" ht="26.4" x14ac:dyDescent="0.25">
      <c r="B8" s="37"/>
      <c r="C8" s="38"/>
      <c r="D8" s="5" t="s">
        <v>8</v>
      </c>
      <c r="E8" s="6" t="s">
        <v>9</v>
      </c>
      <c r="F8" s="5" t="s">
        <v>10</v>
      </c>
      <c r="G8" s="5" t="s">
        <v>11</v>
      </c>
      <c r="H8" s="5" t="s">
        <v>12</v>
      </c>
      <c r="I8" s="41"/>
    </row>
    <row r="9" spans="2:9" x14ac:dyDescent="0.25">
      <c r="B9" s="37"/>
      <c r="C9" s="38"/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8" t="s">
        <v>18</v>
      </c>
    </row>
    <row r="10" spans="2:9" ht="13.5" customHeight="1" x14ac:dyDescent="0.3">
      <c r="B10" s="9" t="s">
        <v>19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20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21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22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23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24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25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26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27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28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29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30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31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32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33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26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34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35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36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37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38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39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40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41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26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42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43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44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45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46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47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48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49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50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51</v>
      </c>
      <c r="C44" s="18"/>
      <c r="D44" s="20">
        <f>SUM(D45:D47)</f>
        <v>3028210</v>
      </c>
      <c r="E44" s="20">
        <f t="shared" ref="E44:H44" si="8">SUM(E45:E47)</f>
        <v>12357546.970000001</v>
      </c>
      <c r="F44" s="20">
        <f t="shared" si="8"/>
        <v>15385756.970000001</v>
      </c>
      <c r="G44" s="20">
        <f t="shared" si="8"/>
        <v>2736121.96</v>
      </c>
      <c r="H44" s="20">
        <f t="shared" si="8"/>
        <v>2736121.96</v>
      </c>
      <c r="I44" s="19">
        <f t="shared" si="1"/>
        <v>-292088.04000000004</v>
      </c>
    </row>
    <row r="45" spans="2:9" s="1" customFormat="1" ht="13.5" customHeight="1" x14ac:dyDescent="0.25">
      <c r="B45" s="21"/>
      <c r="C45" s="14" t="s">
        <v>52</v>
      </c>
      <c r="D45" s="32">
        <v>3028210</v>
      </c>
      <c r="E45" s="32">
        <v>12357546.970000001</v>
      </c>
      <c r="F45" s="32">
        <v>15385756.970000001</v>
      </c>
      <c r="G45" s="32">
        <v>2736121.96</v>
      </c>
      <c r="H45" s="32">
        <v>2736121.96</v>
      </c>
      <c r="I45" s="32">
        <v>-292088.04000000004</v>
      </c>
    </row>
    <row r="46" spans="2:9" s="1" customFormat="1" ht="13.5" customHeight="1" x14ac:dyDescent="0.25">
      <c r="B46" s="21"/>
      <c r="C46" s="14" t="s">
        <v>53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54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55</v>
      </c>
      <c r="C48" s="18"/>
      <c r="D48" s="20">
        <f>SUM(D49:D51)</f>
        <v>0</v>
      </c>
      <c r="E48" s="20">
        <f t="shared" ref="E48:H48" si="9">SUM(E49:E51)</f>
        <v>15930642.869999999</v>
      </c>
      <c r="F48" s="20">
        <f t="shared" si="9"/>
        <v>15930642.869999999</v>
      </c>
      <c r="G48" s="20">
        <f t="shared" si="9"/>
        <v>14989465.27</v>
      </c>
      <c r="H48" s="20">
        <f t="shared" si="9"/>
        <v>14989465.27</v>
      </c>
      <c r="I48" s="19">
        <f t="shared" si="1"/>
        <v>14989465.27</v>
      </c>
    </row>
    <row r="49" spans="1:10" s="1" customFormat="1" ht="13.5" customHeight="1" x14ac:dyDescent="0.25">
      <c r="B49" s="21"/>
      <c r="C49" s="14" t="s">
        <v>56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57</v>
      </c>
      <c r="D50" s="22">
        <v>0</v>
      </c>
      <c r="E50" s="23">
        <v>0</v>
      </c>
      <c r="F50" s="16">
        <f t="shared" si="2"/>
        <v>0</v>
      </c>
      <c r="G50" s="23">
        <v>0</v>
      </c>
      <c r="H50" s="23">
        <v>0</v>
      </c>
      <c r="I50" s="15">
        <f t="shared" si="1"/>
        <v>0</v>
      </c>
    </row>
    <row r="51" spans="1:10" s="1" customFormat="1" ht="13.5" customHeight="1" x14ac:dyDescent="0.25">
      <c r="B51" s="21"/>
      <c r="C51" s="14" t="s">
        <v>58</v>
      </c>
      <c r="D51" s="22">
        <v>0</v>
      </c>
      <c r="E51" s="23">
        <v>15930642.869999999</v>
      </c>
      <c r="F51" s="16">
        <f t="shared" si="2"/>
        <v>15930642.869999999</v>
      </c>
      <c r="G51" s="23">
        <v>14989465.27</v>
      </c>
      <c r="H51" s="23">
        <v>14989465.27</v>
      </c>
      <c r="I51" s="15">
        <f t="shared" si="1"/>
        <v>14989465.27</v>
      </c>
    </row>
    <row r="52" spans="1:10" s="1" customFormat="1" ht="13.5" customHeight="1" x14ac:dyDescent="0.3">
      <c r="B52" s="17" t="s">
        <v>59</v>
      </c>
      <c r="C52" s="18"/>
      <c r="D52" s="20">
        <f>SUM(D53:D59)</f>
        <v>37533763.259999998</v>
      </c>
      <c r="E52" s="20">
        <f t="shared" ref="E52:H52" si="10">SUM(E53:E59)</f>
        <v>6161986.6600000001</v>
      </c>
      <c r="F52" s="20">
        <f t="shared" si="10"/>
        <v>43695749.920000002</v>
      </c>
      <c r="G52" s="20">
        <f t="shared" si="10"/>
        <v>43695749.920000002</v>
      </c>
      <c r="H52" s="20">
        <f t="shared" si="10"/>
        <v>43695749.920000002</v>
      </c>
      <c r="I52" s="19">
        <f t="shared" si="1"/>
        <v>6161986.6600000039</v>
      </c>
    </row>
    <row r="53" spans="1:10" s="1" customFormat="1" ht="13.5" customHeight="1" x14ac:dyDescent="0.25">
      <c r="B53" s="21"/>
      <c r="C53" s="14" t="s">
        <v>60</v>
      </c>
      <c r="D53" s="22">
        <v>37533763.259999998</v>
      </c>
      <c r="E53" s="23">
        <v>6161986.6600000001</v>
      </c>
      <c r="F53" s="16">
        <f t="shared" si="2"/>
        <v>43695749.920000002</v>
      </c>
      <c r="G53" s="23">
        <v>43695749.920000002</v>
      </c>
      <c r="H53" s="23">
        <v>43695749.920000002</v>
      </c>
      <c r="I53" s="15">
        <f t="shared" si="1"/>
        <v>6161986.6600000039</v>
      </c>
    </row>
    <row r="54" spans="1:10" s="1" customFormat="1" ht="13.5" customHeight="1" x14ac:dyDescent="0.25">
      <c r="B54" s="21"/>
      <c r="C54" s="14" t="s">
        <v>61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62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63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64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65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66</v>
      </c>
      <c r="D60" s="28">
        <f>+D10+D20+D26+D29+D36+D40+D44+D48+D52</f>
        <v>40561973.259999998</v>
      </c>
      <c r="E60" s="28">
        <f t="shared" ref="E60:I60" si="11">+E10+E20+E26+E29+E36+E40+E44+E48+E52</f>
        <v>34450176.5</v>
      </c>
      <c r="F60" s="28">
        <f t="shared" si="11"/>
        <v>75012149.760000005</v>
      </c>
      <c r="G60" s="28">
        <f t="shared" si="11"/>
        <v>61421337.150000006</v>
      </c>
      <c r="H60" s="28">
        <f t="shared" si="11"/>
        <v>61421337.150000006</v>
      </c>
      <c r="I60" s="28">
        <f t="shared" si="11"/>
        <v>20859363.890000004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67</v>
      </c>
      <c r="D62" s="30"/>
      <c r="E62" s="30"/>
      <c r="F62" s="30"/>
      <c r="G62" s="30"/>
      <c r="H62" s="30"/>
      <c r="I62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2021-02-02T19:45:28Z</cp:lastPrinted>
  <dcterms:created xsi:type="dcterms:W3CDTF">2021-02-02T16:47:42Z</dcterms:created>
  <dcterms:modified xsi:type="dcterms:W3CDTF">2021-02-02T19:45:40Z</dcterms:modified>
</cp:coreProperties>
</file>